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2017-2018" sheetId="1" r:id="rId1"/>
    <sheet name="2018-19" sheetId="2" r:id="rId2"/>
    <sheet name="2019-20" sheetId="3" r:id="rId3"/>
    <sheet name="2020-21" sheetId="4" r:id="rId4"/>
    <sheet name="2021-22" sheetId="5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4"/>
  <c r="D5"/>
  <c r="D19"/>
  <c r="C33" i="5"/>
  <c r="D29"/>
  <c r="D20"/>
  <c r="D24"/>
  <c r="D18" i="2"/>
  <c r="D26"/>
  <c r="D33" i="5" l="1"/>
</calcChain>
</file>

<file path=xl/sharedStrings.xml><?xml version="1.0" encoding="utf-8"?>
<sst xmlns="http://schemas.openxmlformats.org/spreadsheetml/2006/main" count="152" uniqueCount="42">
  <si>
    <t>Sr.No</t>
  </si>
  <si>
    <t xml:space="preserve">Name of the Staff </t>
  </si>
  <si>
    <t xml:space="preserve">Mr. M. S. Bhopalkar </t>
  </si>
  <si>
    <t>Mr. M. M. Pavaskar</t>
  </si>
  <si>
    <t xml:space="preserve">Mrs. E. V. Jadhav </t>
  </si>
  <si>
    <t>Mr. A. M. Shinde</t>
  </si>
  <si>
    <t xml:space="preserve">Mr. M. J. Gokhale </t>
  </si>
  <si>
    <t>Mrs. S. P. Mangale</t>
  </si>
  <si>
    <t>Mrs. D. S. Panchal</t>
  </si>
  <si>
    <t>Mrs. A. S. Jadhav</t>
  </si>
  <si>
    <t>Mr. S. P. Bane</t>
  </si>
  <si>
    <t>Mr. M. S. Jadhav</t>
  </si>
  <si>
    <t xml:space="preserve">Mr. S. R. Kovale </t>
  </si>
  <si>
    <t>Mr. R. G. Jangam</t>
  </si>
  <si>
    <t>Mr. V. D. Jadhav</t>
  </si>
  <si>
    <t>Mr. D. M. Lingayat</t>
  </si>
  <si>
    <t>Mr. Y. K. Chande</t>
  </si>
  <si>
    <t>Mr. A. K. Gurav</t>
  </si>
  <si>
    <t>Mr. M. V. Khamkar</t>
  </si>
  <si>
    <t>Mr. K. S. Lingayat</t>
  </si>
  <si>
    <t>Mr. S. R. Khamkar</t>
  </si>
  <si>
    <t>Mr. S. D. Kulkarni</t>
  </si>
  <si>
    <t xml:space="preserve">Ms. J. V. Narote </t>
  </si>
  <si>
    <t xml:space="preserve">Mr. K. M. Sawant </t>
  </si>
  <si>
    <t xml:space="preserve">Ms. A.P. Pawar </t>
  </si>
  <si>
    <t>Mrs. M. S. Lotankar</t>
  </si>
  <si>
    <t>Mr. A. K. Dhaval</t>
  </si>
  <si>
    <t>Mr. S. R. Shinde</t>
  </si>
  <si>
    <t>Mr. V. V. Shinde</t>
  </si>
  <si>
    <t>Mr. N. S. Dongare</t>
  </si>
  <si>
    <t>Ms. M. V. Gurav</t>
  </si>
  <si>
    <t>Ms. R. S. Ghotal</t>
  </si>
  <si>
    <t>Ms. V. S. Shinde</t>
  </si>
  <si>
    <t xml:space="preserve">Indira Institute of Pharmacy, Sadavali </t>
  </si>
  <si>
    <t xml:space="preserve">Non - Teaching Staff </t>
  </si>
  <si>
    <t>Employees Provident Fund</t>
  </si>
  <si>
    <t>Advance Salary</t>
  </si>
  <si>
    <t>Employees 
Provident Fund</t>
  </si>
  <si>
    <t>Advance 
Salary</t>
  </si>
  <si>
    <t>N R Kulkarni</t>
  </si>
  <si>
    <t>Datta gurav</t>
  </si>
  <si>
    <t>N. R. kulkarni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</si>
</sst>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2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1" fillId="0" borderId="0" xfId="0" applyFont="1" applyFill="1"/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1" xfId="0" applyNumberFormat="1" applyFont="1" applyBorder="1"/>
    <xf numFmtId="2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9"/>
  <sheetViews>
    <sheetView tabSelected="1" workbookViewId="0">
      <selection activeCell="H19" sqref="H19"/>
    </sheetView>
  </sheetViews>
  <sheetFormatPr defaultRowHeight="15"/>
  <cols>
    <col min="1" max="1" width="9.140625" style="5"/>
    <col min="2" max="2" width="19" style="2" bestFit="1" customWidth="1"/>
    <col min="3" max="3" width="15.5703125" style="5" bestFit="1" customWidth="1"/>
    <col min="4" max="4" width="14.85546875" style="5" customWidth="1"/>
    <col min="5" max="16384" width="9.140625" style="2"/>
  </cols>
  <sheetData>
    <row r="2" spans="1:4">
      <c r="A2" s="16" t="s">
        <v>33</v>
      </c>
      <c r="B2" s="16"/>
      <c r="C2" s="16"/>
      <c r="D2" s="16"/>
    </row>
    <row r="3" spans="1:4">
      <c r="A3" s="16" t="s">
        <v>34</v>
      </c>
      <c r="B3" s="16"/>
      <c r="C3" s="16"/>
      <c r="D3" s="16"/>
    </row>
    <row r="5" spans="1:4" s="8" customFormat="1" ht="39" customHeight="1">
      <c r="A5" s="1" t="s">
        <v>0</v>
      </c>
      <c r="B5" s="1" t="s">
        <v>1</v>
      </c>
      <c r="C5" s="9" t="s">
        <v>37</v>
      </c>
      <c r="D5" s="7" t="s">
        <v>38</v>
      </c>
    </row>
    <row r="6" spans="1:4">
      <c r="A6" s="18">
        <v>1</v>
      </c>
      <c r="B6" s="19" t="s">
        <v>2</v>
      </c>
      <c r="C6" s="26">
        <v>21600</v>
      </c>
      <c r="D6" s="26"/>
    </row>
    <row r="7" spans="1:4">
      <c r="A7" s="18">
        <v>2</v>
      </c>
      <c r="B7" s="19" t="s">
        <v>3</v>
      </c>
      <c r="C7" s="26">
        <v>13120</v>
      </c>
      <c r="D7" s="26"/>
    </row>
    <row r="8" spans="1:4">
      <c r="A8" s="18">
        <v>3</v>
      </c>
      <c r="B8" s="19" t="s">
        <v>4</v>
      </c>
      <c r="C8" s="26">
        <v>0</v>
      </c>
      <c r="D8" s="26"/>
    </row>
    <row r="9" spans="1:4">
      <c r="A9" s="18">
        <v>4</v>
      </c>
      <c r="B9" s="19" t="s">
        <v>5</v>
      </c>
      <c r="C9" s="26">
        <v>20996</v>
      </c>
      <c r="D9" s="26"/>
    </row>
    <row r="10" spans="1:4">
      <c r="A10" s="18">
        <v>5</v>
      </c>
      <c r="B10" s="19" t="s">
        <v>6</v>
      </c>
      <c r="C10" s="26">
        <v>19142</v>
      </c>
      <c r="D10" s="26"/>
    </row>
    <row r="11" spans="1:4">
      <c r="A11" s="18">
        <v>6</v>
      </c>
      <c r="B11" s="19" t="s">
        <v>7</v>
      </c>
      <c r="C11" s="26">
        <v>13398</v>
      </c>
      <c r="D11" s="26"/>
    </row>
    <row r="12" spans="1:4">
      <c r="A12" s="18">
        <v>7</v>
      </c>
      <c r="B12" s="19" t="s">
        <v>8</v>
      </c>
      <c r="C12" s="26">
        <v>5880</v>
      </c>
      <c r="D12" s="26"/>
    </row>
    <row r="13" spans="1:4">
      <c r="A13" s="18">
        <v>8</v>
      </c>
      <c r="B13" s="19" t="s">
        <v>22</v>
      </c>
      <c r="C13" s="26">
        <v>0</v>
      </c>
      <c r="D13" s="26"/>
    </row>
    <row r="14" spans="1:4">
      <c r="A14" s="18">
        <v>9</v>
      </c>
      <c r="B14" s="19" t="s">
        <v>9</v>
      </c>
      <c r="C14" s="26">
        <v>5849</v>
      </c>
      <c r="D14" s="26"/>
    </row>
    <row r="15" spans="1:4">
      <c r="A15" s="18">
        <v>10</v>
      </c>
      <c r="B15" s="19" t="s">
        <v>10</v>
      </c>
      <c r="C15" s="26">
        <v>21600</v>
      </c>
      <c r="D15" s="26"/>
    </row>
    <row r="16" spans="1:4">
      <c r="A16" s="18">
        <v>11</v>
      </c>
      <c r="B16" s="19" t="s">
        <v>11</v>
      </c>
      <c r="C16" s="26">
        <v>11160</v>
      </c>
      <c r="D16" s="26"/>
    </row>
    <row r="17" spans="1:8">
      <c r="A17" s="18">
        <v>12</v>
      </c>
      <c r="B17" s="19" t="s">
        <v>12</v>
      </c>
      <c r="C17" s="26">
        <v>5256</v>
      </c>
      <c r="D17" s="26"/>
    </row>
    <row r="18" spans="1:8">
      <c r="A18" s="18">
        <v>13</v>
      </c>
      <c r="B18" s="19" t="s">
        <v>13</v>
      </c>
      <c r="C18" s="26">
        <v>10992</v>
      </c>
      <c r="D18" s="26"/>
    </row>
    <row r="19" spans="1:8">
      <c r="A19" s="18">
        <v>14</v>
      </c>
      <c r="B19" s="19" t="s">
        <v>14</v>
      </c>
      <c r="C19" s="26">
        <v>10935</v>
      </c>
      <c r="D19" s="26">
        <v>5000</v>
      </c>
    </row>
    <row r="20" spans="1:8">
      <c r="A20" s="18">
        <v>15</v>
      </c>
      <c r="B20" s="19" t="s">
        <v>15</v>
      </c>
      <c r="C20" s="26">
        <v>10992</v>
      </c>
      <c r="D20" s="26">
        <v>10000</v>
      </c>
    </row>
    <row r="21" spans="1:8">
      <c r="A21" s="18">
        <v>16</v>
      </c>
      <c r="B21" s="19" t="s">
        <v>16</v>
      </c>
      <c r="C21" s="26">
        <v>10992</v>
      </c>
      <c r="D21" s="26"/>
    </row>
    <row r="22" spans="1:8">
      <c r="A22" s="18">
        <v>17</v>
      </c>
      <c r="B22" s="19" t="s">
        <v>17</v>
      </c>
      <c r="C22" s="26">
        <v>10992</v>
      </c>
      <c r="D22" s="26"/>
    </row>
    <row r="23" spans="1:8">
      <c r="A23" s="18">
        <v>18</v>
      </c>
      <c r="B23" s="19" t="s">
        <v>18</v>
      </c>
      <c r="C23" s="26">
        <v>9648</v>
      </c>
      <c r="D23" s="26"/>
    </row>
    <row r="24" spans="1:8">
      <c r="A24" s="18">
        <v>19</v>
      </c>
      <c r="B24" s="19" t="s">
        <v>19</v>
      </c>
      <c r="C24" s="26">
        <v>0</v>
      </c>
      <c r="D24" s="26"/>
      <c r="H24" s="14"/>
    </row>
    <row r="25" spans="1:8">
      <c r="A25" s="18">
        <v>20</v>
      </c>
      <c r="B25" s="19" t="s">
        <v>20</v>
      </c>
      <c r="C25" s="26">
        <v>4296</v>
      </c>
      <c r="D25" s="26"/>
    </row>
    <row r="26" spans="1:8">
      <c r="A26" s="18">
        <v>21</v>
      </c>
      <c r="B26" s="19" t="s">
        <v>21</v>
      </c>
      <c r="C26" s="26">
        <v>3708</v>
      </c>
      <c r="D26" s="26"/>
    </row>
    <row r="27" spans="1:8">
      <c r="A27" s="18">
        <v>22</v>
      </c>
      <c r="B27" s="19" t="s">
        <v>39</v>
      </c>
      <c r="C27" s="26">
        <v>5040</v>
      </c>
      <c r="D27" s="26">
        <v>10000</v>
      </c>
    </row>
    <row r="28" spans="1:8">
      <c r="C28" s="3">
        <v>215596</v>
      </c>
      <c r="D28" s="3">
        <v>25000</v>
      </c>
    </row>
    <row r="29" spans="1:8">
      <c r="B29" s="23"/>
      <c r="C29" s="24"/>
      <c r="D29" s="25"/>
    </row>
  </sheetData>
  <mergeCells count="2">
    <mergeCell ref="A2:D2"/>
    <mergeCell ref="A3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27"/>
  <sheetViews>
    <sheetView topLeftCell="A13" workbookViewId="0">
      <selection activeCell="C28" sqref="C28"/>
    </sheetView>
  </sheetViews>
  <sheetFormatPr defaultRowHeight="15"/>
  <cols>
    <col min="1" max="1" width="9.140625" style="5"/>
    <col min="2" max="2" width="19" style="2" bestFit="1" customWidth="1"/>
    <col min="3" max="3" width="34" style="5" customWidth="1"/>
    <col min="4" max="4" width="21.140625" style="5" bestFit="1" customWidth="1"/>
    <col min="5" max="16384" width="9.140625" style="2"/>
  </cols>
  <sheetData>
    <row r="2" spans="1:4">
      <c r="A2" s="16" t="s">
        <v>33</v>
      </c>
      <c r="B2" s="16"/>
      <c r="C2" s="16"/>
      <c r="D2" s="16"/>
    </row>
    <row r="3" spans="1:4">
      <c r="A3" s="16" t="s">
        <v>34</v>
      </c>
      <c r="B3" s="16"/>
      <c r="C3" s="16"/>
      <c r="D3" s="16"/>
    </row>
    <row r="4" spans="1:4" ht="24" customHeight="1">
      <c r="A4" s="1" t="s">
        <v>0</v>
      </c>
      <c r="B4" s="1" t="s">
        <v>1</v>
      </c>
      <c r="C4" s="15" t="s">
        <v>35</v>
      </c>
      <c r="D4" s="6" t="s">
        <v>36</v>
      </c>
    </row>
    <row r="5" spans="1:4">
      <c r="A5" s="18">
        <v>1</v>
      </c>
      <c r="B5" s="19" t="s">
        <v>2</v>
      </c>
      <c r="C5" s="20">
        <v>21600</v>
      </c>
      <c r="D5" s="20"/>
    </row>
    <row r="6" spans="1:4">
      <c r="A6" s="18">
        <v>2</v>
      </c>
      <c r="B6" s="19" t="s">
        <v>3</v>
      </c>
      <c r="C6" s="20">
        <v>13932</v>
      </c>
      <c r="D6" s="20"/>
    </row>
    <row r="7" spans="1:4">
      <c r="A7" s="18">
        <v>3</v>
      </c>
      <c r="B7" s="19" t="s">
        <v>4</v>
      </c>
      <c r="C7" s="20">
        <v>0</v>
      </c>
      <c r="D7" s="20"/>
    </row>
    <row r="8" spans="1:4">
      <c r="A8" s="18">
        <v>4</v>
      </c>
      <c r="B8" s="19" t="s">
        <v>5</v>
      </c>
      <c r="C8" s="20">
        <v>21600</v>
      </c>
      <c r="D8" s="20"/>
    </row>
    <row r="9" spans="1:4">
      <c r="A9" s="18">
        <v>5</v>
      </c>
      <c r="B9" s="19" t="s">
        <v>6</v>
      </c>
      <c r="C9" s="20">
        <v>20565</v>
      </c>
      <c r="D9" s="20"/>
    </row>
    <row r="10" spans="1:4">
      <c r="A10" s="18">
        <v>6</v>
      </c>
      <c r="B10" s="19" t="s">
        <v>7</v>
      </c>
      <c r="C10" s="20">
        <v>14220</v>
      </c>
      <c r="D10" s="20"/>
    </row>
    <row r="11" spans="1:4">
      <c r="A11" s="18">
        <v>7</v>
      </c>
      <c r="B11" s="19" t="s">
        <v>8</v>
      </c>
      <c r="C11" s="20">
        <v>10320</v>
      </c>
      <c r="D11" s="20"/>
    </row>
    <row r="12" spans="1:4">
      <c r="A12" s="18">
        <v>8</v>
      </c>
      <c r="B12" s="19" t="s">
        <v>22</v>
      </c>
      <c r="C12" s="20">
        <v>0</v>
      </c>
      <c r="D12" s="20"/>
    </row>
    <row r="13" spans="1:4">
      <c r="A13" s="18">
        <v>9</v>
      </c>
      <c r="B13" s="19" t="s">
        <v>9</v>
      </c>
      <c r="C13" s="20">
        <v>10320</v>
      </c>
      <c r="D13" s="20"/>
    </row>
    <row r="14" spans="1:4">
      <c r="A14" s="18">
        <v>10</v>
      </c>
      <c r="B14" s="19" t="s">
        <v>10</v>
      </c>
      <c r="C14" s="20">
        <v>21600</v>
      </c>
      <c r="D14" s="20"/>
    </row>
    <row r="15" spans="1:4">
      <c r="A15" s="18">
        <v>11</v>
      </c>
      <c r="B15" s="19" t="s">
        <v>11</v>
      </c>
      <c r="C15" s="20">
        <v>11631</v>
      </c>
      <c r="D15" s="20"/>
    </row>
    <row r="16" spans="1:4">
      <c r="A16" s="18">
        <v>12</v>
      </c>
      <c r="B16" s="19" t="s">
        <v>12</v>
      </c>
      <c r="C16" s="20">
        <v>9784</v>
      </c>
      <c r="D16" s="20">
        <v>10000</v>
      </c>
    </row>
    <row r="17" spans="1:4">
      <c r="A17" s="18">
        <v>13</v>
      </c>
      <c r="B17" s="19" t="s">
        <v>13</v>
      </c>
      <c r="C17" s="20">
        <v>11472</v>
      </c>
      <c r="D17" s="20"/>
    </row>
    <row r="18" spans="1:4">
      <c r="A18" s="18">
        <v>14</v>
      </c>
      <c r="B18" s="19" t="s">
        <v>14</v>
      </c>
      <c r="C18" s="20">
        <v>11472</v>
      </c>
      <c r="D18" s="20">
        <f>10000+5000</f>
        <v>15000</v>
      </c>
    </row>
    <row r="19" spans="1:4">
      <c r="A19" s="18">
        <v>15</v>
      </c>
      <c r="B19" s="19" t="s">
        <v>15</v>
      </c>
      <c r="C19" s="20">
        <v>11472</v>
      </c>
      <c r="D19" s="20"/>
    </row>
    <row r="20" spans="1:4">
      <c r="A20" s="18">
        <v>16</v>
      </c>
      <c r="B20" s="19" t="s">
        <v>16</v>
      </c>
      <c r="C20" s="20">
        <v>11472</v>
      </c>
      <c r="D20" s="20">
        <v>10000</v>
      </c>
    </row>
    <row r="21" spans="1:4">
      <c r="A21" s="18">
        <v>17</v>
      </c>
      <c r="B21" s="19" t="s">
        <v>17</v>
      </c>
      <c r="C21" s="20">
        <v>11472</v>
      </c>
      <c r="D21" s="20"/>
    </row>
    <row r="22" spans="1:4">
      <c r="A22" s="18">
        <v>18</v>
      </c>
      <c r="B22" s="19" t="s">
        <v>18</v>
      </c>
      <c r="C22" s="20">
        <v>9830</v>
      </c>
      <c r="D22" s="20">
        <v>10000</v>
      </c>
    </row>
    <row r="23" spans="1:4">
      <c r="A23" s="18">
        <v>19</v>
      </c>
      <c r="B23" s="19" t="s">
        <v>20</v>
      </c>
      <c r="C23" s="20">
        <v>7896</v>
      </c>
      <c r="D23" s="20"/>
    </row>
    <row r="24" spans="1:4">
      <c r="A24" s="18">
        <v>20</v>
      </c>
      <c r="B24" s="19" t="s">
        <v>21</v>
      </c>
      <c r="C24" s="20">
        <v>7896</v>
      </c>
      <c r="D24" s="20"/>
    </row>
    <row r="25" spans="1:4">
      <c r="A25" s="18">
        <v>21</v>
      </c>
      <c r="B25" s="19" t="s">
        <v>39</v>
      </c>
      <c r="C25" s="20">
        <v>8640</v>
      </c>
      <c r="D25" s="3"/>
    </row>
    <row r="26" spans="1:4">
      <c r="C26" s="3">
        <v>247194</v>
      </c>
      <c r="D26" s="12">
        <f>SUM(D5:D24)</f>
        <v>45000</v>
      </c>
    </row>
    <row r="27" spans="1:4">
      <c r="C27" s="11"/>
    </row>
  </sheetData>
  <mergeCells count="2"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34"/>
  <sheetViews>
    <sheetView topLeftCell="A13" workbookViewId="0">
      <selection activeCell="B31" sqref="B31"/>
    </sheetView>
  </sheetViews>
  <sheetFormatPr defaultColWidth="10" defaultRowHeight="15"/>
  <cols>
    <col min="1" max="1" width="10" style="5"/>
    <col min="2" max="2" width="19" style="2" bestFit="1" customWidth="1"/>
    <col min="3" max="3" width="15.5703125" style="5" bestFit="1" customWidth="1"/>
    <col min="4" max="4" width="16.42578125" style="5" bestFit="1" customWidth="1"/>
    <col min="5" max="16384" width="10" style="2"/>
  </cols>
  <sheetData>
    <row r="2" spans="1:4">
      <c r="A2" s="16" t="s">
        <v>33</v>
      </c>
      <c r="B2" s="16"/>
      <c r="C2" s="16"/>
      <c r="D2" s="16"/>
    </row>
    <row r="3" spans="1:4">
      <c r="A3" s="16" t="s">
        <v>34</v>
      </c>
      <c r="B3" s="16"/>
      <c r="C3" s="16"/>
      <c r="D3" s="16"/>
    </row>
    <row r="4" spans="1:4" ht="41.25" customHeight="1">
      <c r="A4" s="1" t="s">
        <v>0</v>
      </c>
      <c r="B4" s="1" t="s">
        <v>1</v>
      </c>
      <c r="C4" s="13" t="s">
        <v>37</v>
      </c>
      <c r="D4" s="6" t="s">
        <v>36</v>
      </c>
    </row>
    <row r="5" spans="1:4">
      <c r="A5" s="18">
        <v>1</v>
      </c>
      <c r="B5" s="19" t="s">
        <v>2</v>
      </c>
      <c r="C5" s="27">
        <v>21600</v>
      </c>
      <c r="D5" s="27"/>
    </row>
    <row r="6" spans="1:4">
      <c r="A6" s="18">
        <v>2</v>
      </c>
      <c r="B6" s="19" t="s">
        <v>3</v>
      </c>
      <c r="C6" s="27">
        <v>14124</v>
      </c>
      <c r="D6" s="27"/>
    </row>
    <row r="7" spans="1:4">
      <c r="A7" s="18">
        <v>3</v>
      </c>
      <c r="B7" s="19" t="s">
        <v>4</v>
      </c>
      <c r="C7" s="27">
        <v>8640</v>
      </c>
      <c r="D7" s="27"/>
    </row>
    <row r="8" spans="1:4">
      <c r="A8" s="18">
        <v>4</v>
      </c>
      <c r="B8" s="19" t="s">
        <v>23</v>
      </c>
      <c r="C8" s="27"/>
      <c r="D8" s="27"/>
    </row>
    <row r="9" spans="1:4">
      <c r="A9" s="18">
        <v>5</v>
      </c>
      <c r="B9" s="19" t="s">
        <v>5</v>
      </c>
      <c r="C9" s="27">
        <v>21600</v>
      </c>
      <c r="D9" s="27"/>
    </row>
    <row r="10" spans="1:4">
      <c r="A10" s="18">
        <v>6</v>
      </c>
      <c r="B10" s="19" t="s">
        <v>6</v>
      </c>
      <c r="C10" s="27">
        <v>21600</v>
      </c>
      <c r="D10" s="27"/>
    </row>
    <row r="11" spans="1:4">
      <c r="A11" s="18">
        <v>7</v>
      </c>
      <c r="B11" s="19" t="s">
        <v>7</v>
      </c>
      <c r="C11" s="27">
        <v>21600</v>
      </c>
      <c r="D11" s="27"/>
    </row>
    <row r="12" spans="1:4">
      <c r="A12" s="18">
        <v>8</v>
      </c>
      <c r="B12" s="19" t="s">
        <v>8</v>
      </c>
      <c r="C12" s="27">
        <v>12000</v>
      </c>
      <c r="D12" s="27"/>
    </row>
    <row r="13" spans="1:4">
      <c r="A13" s="18">
        <v>9</v>
      </c>
      <c r="B13" s="19" t="s">
        <v>22</v>
      </c>
      <c r="C13" s="27">
        <v>7200</v>
      </c>
      <c r="D13" s="27"/>
    </row>
    <row r="14" spans="1:4">
      <c r="A14" s="18">
        <v>10</v>
      </c>
      <c r="B14" s="19" t="s">
        <v>9</v>
      </c>
      <c r="C14" s="27">
        <v>2344</v>
      </c>
      <c r="D14" s="27"/>
    </row>
    <row r="15" spans="1:4">
      <c r="A15" s="18">
        <v>11</v>
      </c>
      <c r="B15" s="19" t="s">
        <v>24</v>
      </c>
      <c r="C15" s="27"/>
      <c r="D15" s="27"/>
    </row>
    <row r="16" spans="1:4">
      <c r="A16" s="18">
        <v>12</v>
      </c>
      <c r="B16" s="19" t="s">
        <v>25</v>
      </c>
      <c r="C16" s="27"/>
      <c r="D16" s="27"/>
    </row>
    <row r="17" spans="1:4">
      <c r="A17" s="18">
        <v>13</v>
      </c>
      <c r="B17" s="19" t="s">
        <v>10</v>
      </c>
      <c r="C17" s="27">
        <v>21600</v>
      </c>
      <c r="D17" s="27">
        <v>15000</v>
      </c>
    </row>
    <row r="18" spans="1:4">
      <c r="A18" s="18">
        <v>14</v>
      </c>
      <c r="B18" s="19" t="s">
        <v>11</v>
      </c>
      <c r="C18" s="27">
        <v>12148</v>
      </c>
      <c r="D18" s="27"/>
    </row>
    <row r="19" spans="1:4">
      <c r="A19" s="18">
        <v>15</v>
      </c>
      <c r="B19" s="19" t="s">
        <v>12</v>
      </c>
      <c r="C19" s="27">
        <v>10584</v>
      </c>
      <c r="D19" s="27"/>
    </row>
    <row r="20" spans="1:4">
      <c r="A20" s="18">
        <v>16</v>
      </c>
      <c r="B20" s="19" t="s">
        <v>13</v>
      </c>
      <c r="C20" s="27">
        <v>13152</v>
      </c>
      <c r="D20" s="27"/>
    </row>
    <row r="21" spans="1:4">
      <c r="A21" s="18">
        <v>17</v>
      </c>
      <c r="B21" s="19" t="s">
        <v>14</v>
      </c>
      <c r="C21" s="27">
        <v>13152</v>
      </c>
      <c r="D21" s="27">
        <v>10000</v>
      </c>
    </row>
    <row r="22" spans="1:4">
      <c r="A22" s="18">
        <v>18</v>
      </c>
      <c r="B22" s="19" t="s">
        <v>15</v>
      </c>
      <c r="C22" s="27">
        <v>13152</v>
      </c>
      <c r="D22" s="27"/>
    </row>
    <row r="23" spans="1:4">
      <c r="A23" s="18">
        <v>19</v>
      </c>
      <c r="B23" s="19" t="s">
        <v>16</v>
      </c>
      <c r="C23" s="27">
        <v>13152</v>
      </c>
      <c r="D23" s="27"/>
    </row>
    <row r="24" spans="1:4">
      <c r="A24" s="18">
        <v>20</v>
      </c>
      <c r="B24" s="19" t="s">
        <v>17</v>
      </c>
      <c r="C24" s="27">
        <v>13152</v>
      </c>
      <c r="D24" s="27"/>
    </row>
    <row r="25" spans="1:4">
      <c r="A25" s="18">
        <v>21</v>
      </c>
      <c r="B25" s="19" t="s">
        <v>18</v>
      </c>
      <c r="C25" s="27">
        <v>11088</v>
      </c>
      <c r="D25" s="27">
        <v>1050</v>
      </c>
    </row>
    <row r="26" spans="1:4">
      <c r="A26" s="18">
        <v>22</v>
      </c>
      <c r="B26" s="19" t="s">
        <v>20</v>
      </c>
      <c r="C26" s="27">
        <v>8676</v>
      </c>
      <c r="D26" s="27"/>
    </row>
    <row r="27" spans="1:4">
      <c r="A27" s="18">
        <v>23</v>
      </c>
      <c r="B27" s="19" t="s">
        <v>21</v>
      </c>
      <c r="C27" s="27">
        <v>8676</v>
      </c>
      <c r="D27" s="27"/>
    </row>
    <row r="28" spans="1:4">
      <c r="A28" s="18">
        <v>24</v>
      </c>
      <c r="B28" s="19" t="s">
        <v>26</v>
      </c>
      <c r="C28" s="27"/>
      <c r="D28" s="27"/>
    </row>
    <row r="29" spans="1:4">
      <c r="A29" s="18">
        <v>25</v>
      </c>
      <c r="B29" s="19" t="s">
        <v>27</v>
      </c>
      <c r="C29" s="27"/>
      <c r="D29" s="27"/>
    </row>
    <row r="30" spans="1:4">
      <c r="A30" s="18">
        <v>26</v>
      </c>
      <c r="B30" s="19" t="s">
        <v>28</v>
      </c>
      <c r="C30" s="27"/>
      <c r="D30" s="27"/>
    </row>
    <row r="31" spans="1:4">
      <c r="A31" s="18">
        <v>27</v>
      </c>
      <c r="B31" s="19" t="s">
        <v>39</v>
      </c>
      <c r="C31" s="27">
        <v>8640</v>
      </c>
      <c r="D31" s="27"/>
    </row>
    <row r="32" spans="1:4">
      <c r="C32" s="11">
        <v>277880</v>
      </c>
      <c r="D32" s="11">
        <v>26050</v>
      </c>
    </row>
    <row r="33" spans="3:4">
      <c r="C33" s="11"/>
      <c r="D33" s="11"/>
    </row>
    <row r="34" spans="3:4">
      <c r="C34" s="11"/>
      <c r="D34" s="11"/>
    </row>
  </sheetData>
  <mergeCells count="2"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D30"/>
  <sheetViews>
    <sheetView topLeftCell="A7" workbookViewId="0">
      <selection activeCell="D34" sqref="D34"/>
    </sheetView>
  </sheetViews>
  <sheetFormatPr defaultRowHeight="15"/>
  <cols>
    <col min="1" max="1" width="5.85546875" style="5" bestFit="1" customWidth="1"/>
    <col min="2" max="2" width="19" style="2" bestFit="1" customWidth="1"/>
    <col min="3" max="3" width="15.5703125" style="5" bestFit="1" customWidth="1"/>
    <col min="4" max="4" width="16.42578125" style="5" bestFit="1" customWidth="1"/>
    <col min="5" max="16384" width="9.140625" style="2"/>
  </cols>
  <sheetData>
    <row r="2" spans="1:4">
      <c r="A2" s="16" t="s">
        <v>33</v>
      </c>
      <c r="B2" s="16"/>
      <c r="C2" s="16"/>
      <c r="D2" s="16"/>
    </row>
    <row r="3" spans="1:4">
      <c r="A3" s="16" t="s">
        <v>34</v>
      </c>
      <c r="B3" s="16"/>
      <c r="C3" s="16"/>
      <c r="D3" s="16"/>
    </row>
    <row r="4" spans="1:4" ht="39" customHeight="1">
      <c r="A4" s="1" t="s">
        <v>0</v>
      </c>
      <c r="B4" s="1" t="s">
        <v>1</v>
      </c>
      <c r="C4" s="13" t="s">
        <v>37</v>
      </c>
      <c r="D4" s="6" t="s">
        <v>36</v>
      </c>
    </row>
    <row r="5" spans="1:4">
      <c r="A5" s="18">
        <v>1</v>
      </c>
      <c r="B5" s="19" t="s">
        <v>2</v>
      </c>
      <c r="C5" s="20">
        <v>21600</v>
      </c>
      <c r="D5" s="20">
        <f>20000</f>
        <v>20000</v>
      </c>
    </row>
    <row r="6" spans="1:4">
      <c r="A6" s="18">
        <v>2</v>
      </c>
      <c r="B6" s="19" t="s">
        <v>3</v>
      </c>
      <c r="C6" s="20">
        <v>14220</v>
      </c>
      <c r="D6" s="20"/>
    </row>
    <row r="7" spans="1:4">
      <c r="A7" s="18">
        <v>3</v>
      </c>
      <c r="B7" s="19" t="s">
        <v>4</v>
      </c>
      <c r="C7" s="20">
        <v>12960</v>
      </c>
      <c r="D7" s="20"/>
    </row>
    <row r="8" spans="1:4">
      <c r="A8" s="18">
        <v>4</v>
      </c>
      <c r="B8" s="19" t="s">
        <v>23</v>
      </c>
      <c r="C8" s="20">
        <v>11520</v>
      </c>
      <c r="D8" s="20"/>
    </row>
    <row r="9" spans="1:4">
      <c r="A9" s="18">
        <v>5</v>
      </c>
      <c r="B9" s="19" t="s">
        <v>5</v>
      </c>
      <c r="C9" s="20">
        <v>21600</v>
      </c>
      <c r="D9" s="20">
        <v>25000</v>
      </c>
    </row>
    <row r="10" spans="1:4">
      <c r="A10" s="18">
        <v>6</v>
      </c>
      <c r="B10" s="19" t="s">
        <v>6</v>
      </c>
      <c r="C10" s="20">
        <v>21600</v>
      </c>
      <c r="D10" s="20"/>
    </row>
    <row r="11" spans="1:4">
      <c r="A11" s="18">
        <v>7</v>
      </c>
      <c r="B11" s="19" t="s">
        <v>7</v>
      </c>
      <c r="C11" s="20">
        <v>21600</v>
      </c>
      <c r="D11" s="20"/>
    </row>
    <row r="12" spans="1:4">
      <c r="A12" s="18">
        <v>8</v>
      </c>
      <c r="B12" s="19" t="s">
        <v>8</v>
      </c>
      <c r="C12" s="20">
        <v>12240</v>
      </c>
      <c r="D12" s="20"/>
    </row>
    <row r="13" spans="1:4">
      <c r="A13" s="18">
        <v>9</v>
      </c>
      <c r="B13" s="19" t="s">
        <v>22</v>
      </c>
      <c r="C13" s="20">
        <v>10800</v>
      </c>
      <c r="D13" s="20"/>
    </row>
    <row r="14" spans="1:4">
      <c r="A14" s="18">
        <v>10</v>
      </c>
      <c r="B14" s="19" t="s">
        <v>9</v>
      </c>
      <c r="C14" s="20"/>
      <c r="D14" s="20"/>
    </row>
    <row r="15" spans="1:4">
      <c r="A15" s="18">
        <v>11</v>
      </c>
      <c r="B15" s="19" t="s">
        <v>10</v>
      </c>
      <c r="C15" s="20">
        <v>21600</v>
      </c>
      <c r="D15" s="20"/>
    </row>
    <row r="16" spans="1:4">
      <c r="A16" s="18">
        <v>12</v>
      </c>
      <c r="B16" s="19" t="s">
        <v>11</v>
      </c>
      <c r="C16" s="20">
        <v>12240</v>
      </c>
      <c r="D16" s="20"/>
    </row>
    <row r="17" spans="1:4">
      <c r="A17" s="18">
        <v>13</v>
      </c>
      <c r="B17" s="19" t="s">
        <v>12</v>
      </c>
      <c r="C17" s="20">
        <v>10584</v>
      </c>
      <c r="D17" s="20"/>
    </row>
    <row r="18" spans="1:4">
      <c r="A18" s="18">
        <v>14</v>
      </c>
      <c r="B18" s="19" t="s">
        <v>13</v>
      </c>
      <c r="C18" s="20">
        <v>13392</v>
      </c>
      <c r="D18" s="20"/>
    </row>
    <row r="19" spans="1:4">
      <c r="A19" s="18">
        <v>15</v>
      </c>
      <c r="B19" s="19" t="s">
        <v>14</v>
      </c>
      <c r="C19" s="20">
        <v>12276</v>
      </c>
      <c r="D19" s="20">
        <f>10000</f>
        <v>10000</v>
      </c>
    </row>
    <row r="20" spans="1:4">
      <c r="A20" s="18">
        <v>16</v>
      </c>
      <c r="B20" s="19" t="s">
        <v>15</v>
      </c>
      <c r="C20" s="20">
        <v>13392</v>
      </c>
      <c r="D20" s="20"/>
    </row>
    <row r="21" spans="1:4">
      <c r="A21" s="18">
        <v>17</v>
      </c>
      <c r="B21" s="19" t="s">
        <v>17</v>
      </c>
      <c r="C21" s="20">
        <v>13392</v>
      </c>
      <c r="D21" s="20"/>
    </row>
    <row r="22" spans="1:4">
      <c r="A22" s="18">
        <v>18</v>
      </c>
      <c r="B22" s="19" t="s">
        <v>18</v>
      </c>
      <c r="C22" s="20">
        <v>10812</v>
      </c>
      <c r="D22" s="20">
        <v>875</v>
      </c>
    </row>
    <row r="23" spans="1:4">
      <c r="A23" s="18">
        <v>19</v>
      </c>
      <c r="B23" s="19" t="s">
        <v>20</v>
      </c>
      <c r="C23" s="20">
        <v>6144</v>
      </c>
      <c r="D23" s="20"/>
    </row>
    <row r="24" spans="1:4">
      <c r="A24" s="18">
        <v>20</v>
      </c>
      <c r="B24" s="19" t="s">
        <v>21</v>
      </c>
      <c r="C24" s="20">
        <v>9216</v>
      </c>
      <c r="D24" s="20"/>
    </row>
    <row r="25" spans="1:4">
      <c r="A25" s="18">
        <v>21</v>
      </c>
      <c r="B25" s="19" t="s">
        <v>26</v>
      </c>
      <c r="C25" s="20"/>
      <c r="D25" s="20"/>
    </row>
    <row r="26" spans="1:4">
      <c r="A26" s="18">
        <v>22</v>
      </c>
      <c r="B26" s="19" t="s">
        <v>27</v>
      </c>
      <c r="C26" s="20"/>
      <c r="D26" s="20"/>
    </row>
    <row r="27" spans="1:4">
      <c r="A27" s="18">
        <v>23</v>
      </c>
      <c r="B27" s="19" t="s">
        <v>28</v>
      </c>
      <c r="C27" s="20"/>
      <c r="D27" s="20"/>
    </row>
    <row r="28" spans="1:4">
      <c r="A28" s="18">
        <v>24</v>
      </c>
      <c r="B28" s="19" t="s">
        <v>16</v>
      </c>
      <c r="C28" s="20">
        <v>3348</v>
      </c>
      <c r="D28" s="20">
        <f>SUM(D5:D27)</f>
        <v>55875</v>
      </c>
    </row>
    <row r="29" spans="1:4">
      <c r="A29" s="18">
        <v>25</v>
      </c>
      <c r="B29" s="19" t="s">
        <v>39</v>
      </c>
      <c r="C29" s="20">
        <v>8640</v>
      </c>
      <c r="D29" s="20"/>
    </row>
    <row r="30" spans="1:4">
      <c r="C30" s="11">
        <v>11988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D33"/>
  <sheetViews>
    <sheetView topLeftCell="A25" workbookViewId="0">
      <selection activeCell="H35" sqref="H35"/>
    </sheetView>
  </sheetViews>
  <sheetFormatPr defaultRowHeight="15"/>
  <cols>
    <col min="1" max="1" width="9.140625" style="5"/>
    <col min="2" max="2" width="27.28515625" style="2" customWidth="1"/>
    <col min="3" max="3" width="15.5703125" style="5" bestFit="1" customWidth="1"/>
    <col min="4" max="4" width="15.42578125" style="5" bestFit="1" customWidth="1"/>
    <col min="5" max="16384" width="9.140625" style="2"/>
  </cols>
  <sheetData>
    <row r="2" spans="1:4">
      <c r="A2" s="16" t="s">
        <v>33</v>
      </c>
      <c r="B2" s="16"/>
      <c r="C2" s="16"/>
      <c r="D2" s="16"/>
    </row>
    <row r="3" spans="1:4">
      <c r="A3" s="16" t="s">
        <v>34</v>
      </c>
      <c r="B3" s="16"/>
      <c r="C3" s="16"/>
      <c r="D3" s="16"/>
    </row>
    <row r="4" spans="1:4">
      <c r="B4" s="5"/>
    </row>
    <row r="5" spans="1:4" s="8" customFormat="1" ht="51.75" customHeight="1">
      <c r="A5" s="1" t="s">
        <v>0</v>
      </c>
      <c r="B5" s="1" t="s">
        <v>1</v>
      </c>
      <c r="C5" s="9" t="s">
        <v>37</v>
      </c>
      <c r="D5" s="7" t="s">
        <v>36</v>
      </c>
    </row>
    <row r="6" spans="1:4">
      <c r="A6" s="18">
        <v>1</v>
      </c>
      <c r="B6" s="19" t="s">
        <v>2</v>
      </c>
      <c r="C6" s="20">
        <v>21600</v>
      </c>
      <c r="D6" s="20">
        <v>0</v>
      </c>
    </row>
    <row r="7" spans="1:4">
      <c r="A7" s="18">
        <v>2</v>
      </c>
      <c r="B7" s="19" t="s">
        <v>3</v>
      </c>
      <c r="C7" s="20">
        <v>16140</v>
      </c>
      <c r="D7" s="20">
        <v>0</v>
      </c>
    </row>
    <row r="8" spans="1:4">
      <c r="A8" s="18">
        <v>3</v>
      </c>
      <c r="B8" s="19" t="s">
        <v>4</v>
      </c>
      <c r="C8" s="20">
        <v>13380</v>
      </c>
      <c r="D8" s="20">
        <v>10000</v>
      </c>
    </row>
    <row r="9" spans="1:4">
      <c r="A9" s="18">
        <v>4</v>
      </c>
      <c r="B9" s="19" t="s">
        <v>23</v>
      </c>
      <c r="C9" s="20">
        <v>11940</v>
      </c>
      <c r="D9" s="20">
        <v>0</v>
      </c>
    </row>
    <row r="10" spans="1:4">
      <c r="A10" s="18">
        <v>5</v>
      </c>
      <c r="B10" s="19" t="s">
        <v>5</v>
      </c>
      <c r="C10" s="20">
        <v>21600</v>
      </c>
      <c r="D10" s="20">
        <v>25000</v>
      </c>
    </row>
    <row r="11" spans="1:4">
      <c r="A11" s="18">
        <v>6</v>
      </c>
      <c r="B11" s="19" t="s">
        <v>6</v>
      </c>
      <c r="C11" s="20">
        <v>21600</v>
      </c>
      <c r="D11" s="20">
        <v>0</v>
      </c>
    </row>
    <row r="12" spans="1:4">
      <c r="A12" s="18">
        <v>7</v>
      </c>
      <c r="B12" s="19" t="s">
        <v>7</v>
      </c>
      <c r="C12" s="20">
        <v>14400</v>
      </c>
      <c r="D12" s="20">
        <v>0</v>
      </c>
    </row>
    <row r="13" spans="1:4">
      <c r="A13" s="18">
        <v>8</v>
      </c>
      <c r="B13" s="19" t="s">
        <v>8</v>
      </c>
      <c r="C13" s="20">
        <v>9360</v>
      </c>
      <c r="D13" s="20">
        <v>0</v>
      </c>
    </row>
    <row r="14" spans="1:4">
      <c r="A14" s="18">
        <v>9</v>
      </c>
      <c r="B14" s="19" t="s">
        <v>22</v>
      </c>
      <c r="C14" s="20">
        <v>8280</v>
      </c>
      <c r="D14" s="20">
        <v>0</v>
      </c>
    </row>
    <row r="15" spans="1:4">
      <c r="A15" s="18">
        <v>10</v>
      </c>
      <c r="B15" s="19" t="s">
        <v>9</v>
      </c>
      <c r="C15" s="20">
        <v>0</v>
      </c>
      <c r="D15" s="20">
        <v>0</v>
      </c>
    </row>
    <row r="16" spans="1:4">
      <c r="A16" s="18">
        <v>11</v>
      </c>
      <c r="B16" s="19" t="s">
        <v>29</v>
      </c>
      <c r="C16" s="20">
        <v>0</v>
      </c>
      <c r="D16" s="20">
        <v>0</v>
      </c>
    </row>
    <row r="17" spans="1:4">
      <c r="A17" s="18">
        <v>12</v>
      </c>
      <c r="B17" s="19" t="s">
        <v>30</v>
      </c>
      <c r="C17" s="20">
        <v>0</v>
      </c>
      <c r="D17" s="20">
        <v>0</v>
      </c>
    </row>
    <row r="18" spans="1:4">
      <c r="A18" s="18">
        <v>13</v>
      </c>
      <c r="B18" s="19" t="s">
        <v>31</v>
      </c>
      <c r="C18" s="20">
        <v>0</v>
      </c>
      <c r="D18" s="20">
        <v>0</v>
      </c>
    </row>
    <row r="19" spans="1:4">
      <c r="A19" s="18">
        <v>14</v>
      </c>
      <c r="B19" s="19" t="s">
        <v>32</v>
      </c>
      <c r="C19" s="20">
        <v>0</v>
      </c>
      <c r="D19" s="20">
        <v>0</v>
      </c>
    </row>
    <row r="20" spans="1:4">
      <c r="A20" s="18">
        <v>15</v>
      </c>
      <c r="B20" s="19" t="s">
        <v>10</v>
      </c>
      <c r="C20" s="20">
        <v>21600</v>
      </c>
      <c r="D20" s="20">
        <f>20000+20000</f>
        <v>40000</v>
      </c>
    </row>
    <row r="21" spans="1:4">
      <c r="A21" s="18">
        <v>16</v>
      </c>
      <c r="B21" s="19" t="s">
        <v>11</v>
      </c>
      <c r="C21" s="20">
        <v>12401</v>
      </c>
      <c r="D21" s="20">
        <v>10000</v>
      </c>
    </row>
    <row r="22" spans="1:4">
      <c r="A22" s="18">
        <v>17</v>
      </c>
      <c r="B22" s="19" t="s">
        <v>12</v>
      </c>
      <c r="C22" s="20">
        <v>11670</v>
      </c>
      <c r="D22" s="20">
        <v>20000</v>
      </c>
    </row>
    <row r="23" spans="1:4">
      <c r="A23" s="18">
        <v>18</v>
      </c>
      <c r="B23" s="19" t="s">
        <v>13</v>
      </c>
      <c r="C23" s="20">
        <v>13740</v>
      </c>
      <c r="D23" s="20">
        <v>0</v>
      </c>
    </row>
    <row r="24" spans="1:4">
      <c r="A24" s="18">
        <v>19</v>
      </c>
      <c r="B24" s="19" t="s">
        <v>14</v>
      </c>
      <c r="C24" s="20">
        <v>13574</v>
      </c>
      <c r="D24" s="20">
        <f>15000+6021</f>
        <v>21021</v>
      </c>
    </row>
    <row r="25" spans="1:4">
      <c r="A25" s="18">
        <v>20</v>
      </c>
      <c r="B25" s="19" t="s">
        <v>17</v>
      </c>
      <c r="C25" s="20">
        <v>13782</v>
      </c>
      <c r="D25" s="20">
        <v>0</v>
      </c>
    </row>
    <row r="26" spans="1:4">
      <c r="A26" s="18">
        <v>21</v>
      </c>
      <c r="B26" s="19" t="s">
        <v>18</v>
      </c>
      <c r="C26" s="20">
        <v>11838</v>
      </c>
      <c r="D26" s="20">
        <v>0</v>
      </c>
    </row>
    <row r="27" spans="1:4">
      <c r="A27" s="18">
        <v>22</v>
      </c>
      <c r="B27" s="19" t="s">
        <v>21</v>
      </c>
      <c r="C27" s="20">
        <v>9786</v>
      </c>
      <c r="D27" s="20">
        <v>0</v>
      </c>
    </row>
    <row r="28" spans="1:4">
      <c r="A28" s="18">
        <v>23</v>
      </c>
      <c r="B28" s="19" t="s">
        <v>26</v>
      </c>
      <c r="C28" s="20">
        <v>3150</v>
      </c>
      <c r="D28" s="20">
        <v>0</v>
      </c>
    </row>
    <row r="29" spans="1:4">
      <c r="A29" s="18">
        <v>24</v>
      </c>
      <c r="B29" s="19" t="s">
        <v>27</v>
      </c>
      <c r="C29" s="20">
        <v>3150</v>
      </c>
      <c r="D29" s="20">
        <f>10000</f>
        <v>10000</v>
      </c>
    </row>
    <row r="30" spans="1:4">
      <c r="A30" s="18">
        <v>25</v>
      </c>
      <c r="B30" s="19" t="s">
        <v>28</v>
      </c>
      <c r="C30" s="20">
        <v>3150</v>
      </c>
      <c r="D30" s="20">
        <v>0</v>
      </c>
    </row>
    <row r="31" spans="1:4">
      <c r="A31" s="18">
        <v>26</v>
      </c>
      <c r="B31" s="19" t="s">
        <v>40</v>
      </c>
      <c r="C31" s="21">
        <v>3306</v>
      </c>
      <c r="D31" s="3"/>
    </row>
    <row r="32" spans="1:4">
      <c r="A32" s="18">
        <v>27</v>
      </c>
      <c r="B32" s="19" t="s">
        <v>41</v>
      </c>
      <c r="C32" s="22">
        <v>8640</v>
      </c>
      <c r="D32" s="3"/>
    </row>
    <row r="33" spans="1:4">
      <c r="A33" s="3"/>
      <c r="B33" s="4"/>
      <c r="C33" s="17">
        <f>C31+C32</f>
        <v>11946</v>
      </c>
      <c r="D33" s="10">
        <f>SUM(D6:D30)</f>
        <v>136021</v>
      </c>
    </row>
  </sheetData>
  <mergeCells count="2">
    <mergeCell ref="A2:D2"/>
    <mergeCell ref="A3:D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2017-2018</vt:lpstr>
      <vt:lpstr>2018-19</vt:lpstr>
      <vt:lpstr>2019-20</vt:lpstr>
      <vt:lpstr>2020-21</vt:lpstr>
      <vt:lpstr>2021-22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2023-01-16T14:34:31Z</dcterms:modified>
</cp:coreProperties>
</file>